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ca1532e775eed8/Documents/Bank of America Project/"/>
    </mc:Choice>
  </mc:AlternateContent>
  <xr:revisionPtr revIDLastSave="49" documentId="8_{D75C70BD-EE54-46C5-81CA-FA7AC3214090}" xr6:coauthVersionLast="46" xr6:coauthVersionMax="46" xr10:uidLastSave="{56510891-FBB3-4412-A53A-9E098B8C78E7}"/>
  <bookViews>
    <workbookView xWindow="3828" yWindow="1512" windowWidth="16512" windowHeight="10848" xr2:uid="{00000000-000D-0000-FFFF-FFFF00000000}"/>
  </bookViews>
  <sheets>
    <sheet name="Cash Flow " sheetId="3" r:id="rId1"/>
  </sheets>
  <definedNames>
    <definedName name="ActualNumberOfPayments">IFERROR(IF(LoanIsGood,IF(PaymentsPerYear=1,1,MATCH(0.01,End_Bal,-1)+1)),"")</definedName>
    <definedName name="ColumnTitle1">#REF!</definedName>
    <definedName name="End_Bal">#REF!</definedName>
    <definedName name="ExtraPayments">#REF!</definedName>
    <definedName name="InterestRate">#REF!</definedName>
    <definedName name="LastCol">MATCH(REPT("z",255),#REF!)</definedName>
    <definedName name="LastRow">MATCH(9.99E+307,#REF!)</definedName>
    <definedName name="LenderName">#REF!</definedName>
    <definedName name="LoanAmount">#REF!</definedName>
    <definedName name="LoanIsGood">(#REF!*#REF!*#REF!*#REF!)&gt;0</definedName>
    <definedName name="LoanPeriod">#REF!</definedName>
    <definedName name="LoanStartDate">#REF!</definedName>
    <definedName name="PaymentsPerYear">#REF!</definedName>
    <definedName name="PrintArea_SET">OFFSET(#REF!,,,LastRow,LastCol)</definedName>
    <definedName name="RowTitleRegion1..E9">#REF!</definedName>
    <definedName name="RowTitleRegion2..I7">#REF!</definedName>
    <definedName name="RowTitleRegion3..E9">#REF!</definedName>
    <definedName name="RowTitleRegion4..H9">#REF!</definedName>
    <definedName name="ScheduledNumberOfPayments">#REF!</definedName>
    <definedName name="ScheduledPayment">#REF!</definedName>
    <definedName name="TotalEarlyPayments">SUM(#REF!)</definedName>
    <definedName name="TotalInterest">SUM(#REF!)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" l="1"/>
  <c r="D57" i="3"/>
  <c r="G41" i="3" s="1"/>
  <c r="I41" i="3" s="1"/>
  <c r="B100" i="3"/>
  <c r="B99" i="3"/>
  <c r="B98" i="3"/>
  <c r="B97" i="3"/>
  <c r="B96" i="3"/>
  <c r="B95" i="3"/>
  <c r="B94" i="3"/>
  <c r="B93" i="3"/>
  <c r="B92" i="3"/>
  <c r="B91" i="3"/>
  <c r="F45" i="3"/>
  <c r="F44" i="3"/>
  <c r="F43" i="3"/>
  <c r="F42" i="3"/>
  <c r="F41" i="3"/>
  <c r="F40" i="3"/>
  <c r="F39" i="3"/>
  <c r="B90" i="3"/>
  <c r="B89" i="3"/>
  <c r="B88" i="3"/>
  <c r="B87" i="3"/>
  <c r="D86" i="3" s="1"/>
  <c r="G45" i="3" s="1"/>
  <c r="I45" i="3" s="1"/>
  <c r="B85" i="3"/>
  <c r="B84" i="3"/>
  <c r="B83" i="3"/>
  <c r="D82" i="3" s="1"/>
  <c r="G44" i="3" s="1"/>
  <c r="I44" i="3" s="1"/>
  <c r="B81" i="3"/>
  <c r="B80" i="3"/>
  <c r="B79" i="3"/>
  <c r="B78" i="3"/>
  <c r="B77" i="3"/>
  <c r="B76" i="3"/>
  <c r="B75" i="3"/>
  <c r="D74" i="3" s="1"/>
  <c r="G43" i="3" s="1"/>
  <c r="I43" i="3" s="1"/>
  <c r="B73" i="3"/>
  <c r="B72" i="3"/>
  <c r="B71" i="3"/>
  <c r="B70" i="3"/>
  <c r="B69" i="3"/>
  <c r="B68" i="3"/>
  <c r="B67" i="3"/>
  <c r="B66" i="3"/>
  <c r="B65" i="3"/>
  <c r="B64" i="3"/>
  <c r="D62" i="3" s="1"/>
  <c r="G42" i="3" s="1"/>
  <c r="I42" i="3" s="1"/>
  <c r="B63" i="3"/>
  <c r="B61" i="3"/>
  <c r="B60" i="3"/>
  <c r="B59" i="3"/>
  <c r="B58" i="3"/>
  <c r="B56" i="3"/>
  <c r="B55" i="3"/>
  <c r="B54" i="3"/>
  <c r="B53" i="3"/>
  <c r="B52" i="3"/>
  <c r="D51" i="3" s="1"/>
  <c r="G40" i="3" s="1"/>
  <c r="I40" i="3" s="1"/>
  <c r="B43" i="3"/>
  <c r="B10" i="3" l="1"/>
  <c r="B19" i="3"/>
  <c r="B20" i="3"/>
  <c r="B21" i="3"/>
  <c r="C34" i="3"/>
  <c r="B34" i="3" s="1"/>
  <c r="G38" i="3" s="1"/>
  <c r="I38" i="3" s="1"/>
  <c r="B28" i="3"/>
  <c r="B29" i="3"/>
  <c r="B30" i="3"/>
  <c r="B31" i="3"/>
  <c r="B33" i="3"/>
  <c r="B46" i="3"/>
  <c r="B39" i="3"/>
  <c r="B40" i="3"/>
  <c r="B41" i="3"/>
  <c r="B44" i="3"/>
  <c r="B45" i="3"/>
  <c r="B47" i="3"/>
  <c r="B48" i="3"/>
  <c r="B49" i="3"/>
  <c r="B50" i="3"/>
  <c r="B12" i="3" l="1"/>
  <c r="B18" i="3"/>
  <c r="C23" i="3" s="1"/>
  <c r="B102" i="3"/>
  <c r="B11" i="3"/>
  <c r="B13" i="3"/>
  <c r="C22" i="3"/>
  <c r="D38" i="3"/>
  <c r="G39" i="3" s="1"/>
  <c r="C15" i="3" l="1"/>
  <c r="H43" i="3"/>
  <c r="H45" i="3"/>
  <c r="H44" i="3"/>
  <c r="H40" i="3"/>
  <c r="H41" i="3"/>
  <c r="H42" i="3"/>
  <c r="C14" i="3"/>
  <c r="I39" i="3"/>
  <c r="H39" i="3"/>
  <c r="B25" i="3"/>
  <c r="J40" i="3" l="1"/>
  <c r="J43" i="3"/>
  <c r="J39" i="3"/>
  <c r="J45" i="3"/>
  <c r="J44" i="3"/>
  <c r="J41" i="3"/>
  <c r="J38" i="3"/>
  <c r="B103" i="3"/>
  <c r="B104" i="3" s="1"/>
  <c r="J42" i="3"/>
  <c r="C25" i="3"/>
  <c r="C103" i="3" s="1"/>
  <c r="C104" i="3" s="1"/>
</calcChain>
</file>

<file path=xl/sharedStrings.xml><?xml version="1.0" encoding="utf-8"?>
<sst xmlns="http://schemas.openxmlformats.org/spreadsheetml/2006/main" count="114" uniqueCount="103">
  <si>
    <t>Total ________</t>
  </si>
  <si>
    <t>Total Debt</t>
  </si>
  <si>
    <t>Annual</t>
  </si>
  <si>
    <t>Cable TV</t>
  </si>
  <si>
    <t>Internet</t>
  </si>
  <si>
    <t>Videos / Pay-Per-View</t>
  </si>
  <si>
    <t>Auto 2</t>
  </si>
  <si>
    <t>Tasa contributiva</t>
  </si>
  <si>
    <t>Contribución seguro social</t>
  </si>
  <si>
    <t>Contribución medicare</t>
  </si>
  <si>
    <t>Aportación plan de ahorros (401k)</t>
  </si>
  <si>
    <t>Ingreso bruto</t>
  </si>
  <si>
    <t>Retención de contribuciones sobre ingreso</t>
  </si>
  <si>
    <t>Retención de seguro social</t>
  </si>
  <si>
    <t>Retención de medicare</t>
  </si>
  <si>
    <t>Retención plan de ahorros (401k)</t>
  </si>
  <si>
    <t>Ingreso Neto</t>
  </si>
  <si>
    <t xml:space="preserve">Suposiciones </t>
  </si>
  <si>
    <t>Ingresos</t>
  </si>
  <si>
    <t>Nombre</t>
  </si>
  <si>
    <t xml:space="preserve">Nombre </t>
  </si>
  <si>
    <t>Total Ingreso Neto</t>
  </si>
  <si>
    <t>Mensual</t>
  </si>
  <si>
    <t>Pagos de deudas</t>
  </si>
  <si>
    <t>Año saldar</t>
  </si>
  <si>
    <t>Tarjetas de crédito</t>
  </si>
  <si>
    <t>Préstamos personales</t>
  </si>
  <si>
    <t>Préstamos estudiantiles</t>
  </si>
  <si>
    <t>Del hogar</t>
  </si>
  <si>
    <t>CRIM</t>
  </si>
  <si>
    <t>Gas</t>
  </si>
  <si>
    <t>Ayuda doméstica/jardinería/handyman</t>
  </si>
  <si>
    <t>Revistas/periódicos</t>
  </si>
  <si>
    <t>Transportación</t>
  </si>
  <si>
    <t>Gasolina</t>
  </si>
  <si>
    <t>Marbete</t>
  </si>
  <si>
    <t>Resumen</t>
  </si>
  <si>
    <t>% de gastos</t>
  </si>
  <si>
    <t>% de Ingreso bruto</t>
  </si>
  <si>
    <t>% de ingreso neto</t>
  </si>
  <si>
    <t>Transportación pública</t>
  </si>
  <si>
    <t>Estacionamiento / peajes</t>
  </si>
  <si>
    <t>Mantenimiento y reparaciones auto</t>
  </si>
  <si>
    <t>Comida</t>
  </si>
  <si>
    <t>Compra / supermercado  / colmado</t>
  </si>
  <si>
    <t>Almuerzos</t>
  </si>
  <si>
    <t>Meriendas / café / agua</t>
  </si>
  <si>
    <t>Seguros y Salud</t>
  </si>
  <si>
    <t>Plan médico</t>
  </si>
  <si>
    <t>Medicinas</t>
  </si>
  <si>
    <t>Citas médicas / deducibles</t>
  </si>
  <si>
    <t>Citas dentals / deducibles</t>
  </si>
  <si>
    <t>Seguro de vida</t>
  </si>
  <si>
    <t>Seguro de incapacidad</t>
  </si>
  <si>
    <t>Seguro de auto</t>
  </si>
  <si>
    <t>Seguro de propiedad (misceláneo)</t>
  </si>
  <si>
    <t>Seguro responsabilidad pública (umbrella)</t>
  </si>
  <si>
    <t>Cuido a largo plazo (long term care)</t>
  </si>
  <si>
    <t>Otros seguros</t>
  </si>
  <si>
    <t>Hijos y dependientes</t>
  </si>
  <si>
    <t>Matrícula /  colegio</t>
  </si>
  <si>
    <t>Tutorías</t>
  </si>
  <si>
    <t>Actividades extracurriculares</t>
  </si>
  <si>
    <t>Misceláneo</t>
  </si>
  <si>
    <t>Ropa y Cuido personal</t>
  </si>
  <si>
    <t>Comprar ropa</t>
  </si>
  <si>
    <t>Laundry / sastrería</t>
  </si>
  <si>
    <t>Salón belleza / recortes</t>
  </si>
  <si>
    <t>Otros gastos</t>
  </si>
  <si>
    <t>Estudios / adiestramiento</t>
  </si>
  <si>
    <t>Cuido médico</t>
  </si>
  <si>
    <t>Vacaciones</t>
  </si>
  <si>
    <t>Cine</t>
  </si>
  <si>
    <t>Comida/ meriendas</t>
  </si>
  <si>
    <t>Emergencias</t>
  </si>
  <si>
    <t>Cuotas de membresías</t>
  </si>
  <si>
    <t>Donaciones</t>
  </si>
  <si>
    <t>Otros / misceláneos</t>
  </si>
  <si>
    <t>Otro entretenimiento</t>
  </si>
  <si>
    <t>Total ingreso neto</t>
  </si>
  <si>
    <t>Resultado neto</t>
  </si>
  <si>
    <r>
      <t xml:space="preserve">Entrar las cifras </t>
    </r>
    <r>
      <rPr>
        <b/>
        <sz val="12"/>
        <color theme="1"/>
        <rFont val="Calibri"/>
        <family val="2"/>
        <scheme val="minor"/>
      </rPr>
      <t>anuales</t>
    </r>
    <r>
      <rPr>
        <sz val="12"/>
        <color theme="1"/>
        <rFont val="Calibri"/>
        <family val="2"/>
        <scheme val="minor"/>
      </rPr>
      <t xml:space="preserve"> en lo amarillo solamente</t>
    </r>
  </si>
  <si>
    <r>
      <t xml:space="preserve">Entrar cantidades </t>
    </r>
    <r>
      <rPr>
        <b/>
        <sz val="12"/>
        <color theme="1"/>
        <rFont val="Calibri"/>
        <family val="2"/>
        <scheme val="minor"/>
      </rPr>
      <t>mensuales</t>
    </r>
    <r>
      <rPr>
        <sz val="12"/>
        <color theme="1"/>
        <rFont val="Calibri"/>
        <family val="2"/>
        <scheme val="minor"/>
      </rPr>
      <t xml:space="preserve"> en amarillo somalente</t>
    </r>
  </si>
  <si>
    <t>Si aplica</t>
  </si>
  <si>
    <t>Entrar le % que te retienen en el trabajo</t>
  </si>
  <si>
    <r>
      <t xml:space="preserve">Hipoteca </t>
    </r>
    <r>
      <rPr>
        <sz val="9"/>
        <color theme="1"/>
        <rFont val="Calibri"/>
        <family val="2"/>
        <scheme val="minor"/>
      </rPr>
      <t>(pago mensual de tu casa o renta por alquiler)</t>
    </r>
  </si>
  <si>
    <r>
      <t xml:space="preserve">Auto 1 </t>
    </r>
    <r>
      <rPr>
        <sz val="9"/>
        <color theme="1"/>
        <rFont val="Calibri"/>
        <family val="2"/>
        <scheme val="minor"/>
      </rPr>
      <t>(pago mensual del carro, si se le debe al banco)</t>
    </r>
  </si>
  <si>
    <r>
      <t xml:space="preserve">Ingreso bruto </t>
    </r>
    <r>
      <rPr>
        <sz val="9"/>
        <color theme="1"/>
        <rFont val="Calibri"/>
        <family val="2"/>
        <scheme val="minor"/>
      </rPr>
      <t>(tu salario total, sin descuentos)</t>
    </r>
  </si>
  <si>
    <t>Libros / materiales para la escuela</t>
  </si>
  <si>
    <t>Pensión alimentencia de hijos (si aplica)</t>
  </si>
  <si>
    <t>Gastos Total</t>
  </si>
  <si>
    <r>
      <t xml:space="preserve">Gastos </t>
    </r>
    <r>
      <rPr>
        <b/>
        <sz val="9"/>
        <color theme="1"/>
        <rFont val="Calibri"/>
        <family val="2"/>
        <scheme val="minor"/>
      </rPr>
      <t>(estimado de los que te aplican)</t>
    </r>
  </si>
  <si>
    <t>Regalos (Cumpleaños/Madres/Padres/ Navidades)</t>
  </si>
  <si>
    <r>
      <t xml:space="preserve">Comer fuera </t>
    </r>
    <r>
      <rPr>
        <sz val="9"/>
        <color theme="1"/>
        <rFont val="Calibri"/>
        <family val="2"/>
        <scheme val="minor"/>
      </rPr>
      <t xml:space="preserve">(Comida Rápida, Cafeterias, Restaurantes, etc.) </t>
    </r>
  </si>
  <si>
    <t>Cuido (Niños o Adultos)</t>
  </si>
  <si>
    <t>Libros, materiales y equipos</t>
  </si>
  <si>
    <t>Mesadas (Dinero que das a los niños o adultos)</t>
  </si>
  <si>
    <r>
      <t>Asociación de Titulares</t>
    </r>
    <r>
      <rPr>
        <sz val="8"/>
        <color theme="1"/>
        <rFont val="Calibri"/>
        <family val="2"/>
        <scheme val="minor"/>
      </rPr>
      <t xml:space="preserve"> (cuota de mantenimiento urb/condo)</t>
    </r>
  </si>
  <si>
    <t>Agua (AAA)</t>
  </si>
  <si>
    <t>Electricidad (Pago de luz ala AEE)</t>
  </si>
  <si>
    <t>Teléfono de la casa (linea fija)</t>
  </si>
  <si>
    <t>Pago por el celular</t>
  </si>
  <si>
    <t>Servicios "streaming"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</si>
</sst>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 tint="0.24994659260841701"/>
      <name val="Calibri Light"/>
      <family val="2"/>
      <scheme val="major"/>
    </font>
    <font>
      <b/>
      <sz val="11"/>
      <color theme="1" tint="0.24994659260841701"/>
      <name val="Calibri Light"/>
      <family val="2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8" fillId="6" borderId="0" applyFont="0" applyFill="0" applyBorder="0" applyAlignment="0" applyProtection="0"/>
    <xf numFmtId="0" fontId="8" fillId="2" borderId="0" applyNumberFormat="0" applyFont="0" applyAlignment="0">
      <alignment horizontal="center" vertical="center" wrapText="1"/>
    </xf>
    <xf numFmtId="1" fontId="8" fillId="2" borderId="0" applyFont="0" applyFill="0" applyBorder="0" applyAlignment="0"/>
    <xf numFmtId="14" fontId="8" fillId="0" borderId="0" applyFont="0" applyFill="0" applyBorder="0" applyAlignment="0"/>
    <xf numFmtId="0" fontId="10" fillId="7" borderId="0" applyBorder="0" applyProtection="0">
      <alignment horizontal="right" vertical="center" wrapText="1" indent="2"/>
    </xf>
    <xf numFmtId="0" fontId="9" fillId="0" borderId="0"/>
    <xf numFmtId="166" fontId="8" fillId="6" borderId="0" applyFont="0" applyFill="0" applyBorder="0" applyProtection="0">
      <alignment horizontal="right" indent="2"/>
    </xf>
    <xf numFmtId="0" fontId="10" fillId="7" borderId="0" applyNumberFormat="0" applyBorder="0" applyProtection="0">
      <alignment vertical="center" wrapText="1"/>
    </xf>
    <xf numFmtId="0" fontId="8" fillId="6" borderId="12" applyNumberFormat="0" applyProtection="0">
      <alignment horizontal="right"/>
    </xf>
    <xf numFmtId="0" fontId="3" fillId="0" borderId="13" applyNumberFormat="0" applyFill="0" applyProtection="0">
      <alignment vertical="center"/>
    </xf>
    <xf numFmtId="0" fontId="7" fillId="0" borderId="12" applyNumberFormat="0" applyProtection="0">
      <alignment vertical="center"/>
    </xf>
    <xf numFmtId="10" fontId="9" fillId="0" borderId="0" applyFont="0" applyFill="0" applyBorder="0" applyAlignment="0" applyProtection="0"/>
    <xf numFmtId="0" fontId="6" fillId="0" borderId="11" applyNumberFormat="0" applyFill="0" applyProtection="0">
      <alignment vertical="center"/>
    </xf>
    <xf numFmtId="0" fontId="5" fillId="0" borderId="10" applyNumberFormat="0" applyFill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5" borderId="2" xfId="0" applyFill="1" applyBorder="1"/>
    <xf numFmtId="165" fontId="0" fillId="5" borderId="0" xfId="1" applyNumberFormat="1" applyFont="1" applyFill="1"/>
    <xf numFmtId="0" fontId="0" fillId="5" borderId="9" xfId="0" applyFill="1" applyBorder="1"/>
    <xf numFmtId="165" fontId="0" fillId="5" borderId="9" xfId="1" applyNumberFormat="1" applyFont="1" applyFill="1" applyBorder="1"/>
    <xf numFmtId="44" fontId="0" fillId="5" borderId="7" xfId="0" applyNumberFormat="1" applyFill="1" applyBorder="1"/>
    <xf numFmtId="164" fontId="2" fillId="5" borderId="8" xfId="2" applyNumberFormat="1" applyFill="1" applyBorder="1"/>
    <xf numFmtId="0" fontId="4" fillId="5" borderId="6" xfId="0" applyFont="1" applyFill="1" applyBorder="1"/>
    <xf numFmtId="0" fontId="0" fillId="5" borderId="0" xfId="0" applyFill="1"/>
    <xf numFmtId="0" fontId="0" fillId="5" borderId="3" xfId="0" applyFill="1" applyBorder="1"/>
    <xf numFmtId="165" fontId="0" fillId="5" borderId="5" xfId="0" applyNumberFormat="1" applyFill="1" applyBorder="1"/>
    <xf numFmtId="0" fontId="0" fillId="8" borderId="0" xfId="0" applyFill="1"/>
    <xf numFmtId="0" fontId="4" fillId="8" borderId="0" xfId="0" applyFont="1" applyFill="1"/>
    <xf numFmtId="0" fontId="4" fillId="8" borderId="7" xfId="0" applyFont="1" applyFill="1" applyBorder="1"/>
    <xf numFmtId="0" fontId="4" fillId="9" borderId="0" xfId="0" applyFont="1" applyFill="1"/>
    <xf numFmtId="0" fontId="0" fillId="3" borderId="0" xfId="0" applyFill="1"/>
    <xf numFmtId="165" fontId="0" fillId="3" borderId="0" xfId="1" applyNumberFormat="1" applyFont="1" applyFill="1"/>
    <xf numFmtId="165" fontId="0" fillId="3" borderId="9" xfId="1" applyNumberFormat="1" applyFont="1" applyFill="1" applyBorder="1"/>
    <xf numFmtId="0" fontId="4" fillId="3" borderId="0" xfId="0" applyFont="1" applyFill="1"/>
    <xf numFmtId="0" fontId="4" fillId="5" borderId="4" xfId="0" applyFont="1" applyFill="1" applyBorder="1"/>
    <xf numFmtId="165" fontId="4" fillId="5" borderId="7" xfId="1" applyNumberFormat="1" applyFont="1" applyFill="1" applyBorder="1"/>
    <xf numFmtId="165" fontId="4" fillId="5" borderId="5" xfId="1" applyNumberFormat="1" applyFont="1" applyFill="1" applyBorder="1"/>
    <xf numFmtId="165" fontId="4" fillId="9" borderId="0" xfId="1" applyNumberFormat="1" applyFont="1" applyFill="1"/>
    <xf numFmtId="0" fontId="4" fillId="0" borderId="0" xfId="0" applyFont="1"/>
    <xf numFmtId="0" fontId="4" fillId="10" borderId="2" xfId="0" applyFont="1" applyFill="1" applyBorder="1"/>
    <xf numFmtId="10" fontId="0" fillId="10" borderId="3" xfId="0" applyNumberFormat="1" applyFill="1" applyBorder="1" applyAlignment="1">
      <alignment wrapText="1"/>
    </xf>
    <xf numFmtId="0" fontId="4" fillId="10" borderId="4" xfId="0" applyFont="1" applyFill="1" applyBorder="1"/>
    <xf numFmtId="165" fontId="4" fillId="3" borderId="0" xfId="1" applyNumberFormat="1" applyFont="1" applyFill="1"/>
    <xf numFmtId="165" fontId="0" fillId="12" borderId="3" xfId="1" applyNumberFormat="1" applyFont="1" applyFill="1" applyBorder="1"/>
    <xf numFmtId="165" fontId="0" fillId="12" borderId="1" xfId="1" applyNumberFormat="1" applyFont="1" applyFill="1" applyBorder="1"/>
    <xf numFmtId="165" fontId="0" fillId="12" borderId="0" xfId="1" applyNumberFormat="1" applyFont="1" applyFill="1"/>
    <xf numFmtId="165" fontId="0" fillId="12" borderId="9" xfId="1" applyNumberFormat="1" applyFont="1" applyFill="1" applyBorder="1"/>
    <xf numFmtId="0" fontId="4" fillId="0" borderId="0" xfId="0" applyFont="1" applyFill="1" applyBorder="1"/>
    <xf numFmtId="9" fontId="0" fillId="0" borderId="0" xfId="3" applyFont="1"/>
    <xf numFmtId="165" fontId="4" fillId="0" borderId="0" xfId="1" applyNumberFormat="1" applyFont="1" applyFill="1" applyBorder="1"/>
    <xf numFmtId="165" fontId="0" fillId="0" borderId="0" xfId="1" applyNumberFormat="1" applyFont="1" applyFill="1" applyBorder="1"/>
    <xf numFmtId="44" fontId="0" fillId="0" borderId="0" xfId="0" applyNumberFormat="1"/>
    <xf numFmtId="165" fontId="0" fillId="0" borderId="0" xfId="1" applyNumberFormat="1" applyFont="1" applyFill="1"/>
    <xf numFmtId="0" fontId="12" fillId="0" borderId="0" xfId="0" applyFont="1"/>
    <xf numFmtId="0" fontId="0" fillId="0" borderId="0" xfId="0" applyFill="1" applyBorder="1"/>
    <xf numFmtId="165" fontId="0" fillId="13" borderId="0" xfId="0" applyNumberFormat="1" applyFill="1"/>
    <xf numFmtId="164" fontId="0" fillId="0" borderId="0" xfId="0" applyNumberFormat="1"/>
    <xf numFmtId="0" fontId="0" fillId="12" borderId="0" xfId="0" applyFill="1"/>
    <xf numFmtId="0" fontId="4" fillId="12" borderId="0" xfId="0" applyFont="1" applyFill="1"/>
    <xf numFmtId="10" fontId="0" fillId="12" borderId="3" xfId="0" applyNumberFormat="1" applyFill="1" applyBorder="1" applyAlignment="1">
      <alignment wrapText="1"/>
    </xf>
    <xf numFmtId="10" fontId="0" fillId="12" borderId="5" xfId="0" applyNumberFormat="1" applyFill="1" applyBorder="1" applyAlignment="1">
      <alignment wrapText="1"/>
    </xf>
    <xf numFmtId="0" fontId="4" fillId="11" borderId="6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0" borderId="0" xfId="0" applyFont="1"/>
  </cellXfs>
  <cellStyles count="23">
    <cellStyle name="Amount" xfId="4" xr:uid="{00000000-0005-0000-0000-000000000000}"/>
    <cellStyle name="Comma" xfId="1" builtinId="3"/>
    <cellStyle name="Comma 2" xfId="20" xr:uid="{00000000-0005-0000-0000-000002000000}"/>
    <cellStyle name="Currency" xfId="2" builtinId="4"/>
    <cellStyle name="Currency 2" xfId="22" xr:uid="{00000000-0005-0000-0000-000004000000}"/>
    <cellStyle name="Currency 3" xfId="19" xr:uid="{00000000-0005-0000-0000-000005000000}"/>
    <cellStyle name="Date" xfId="7" xr:uid="{00000000-0005-0000-0000-000006000000}"/>
    <cellStyle name="Explanatory Text 2" xfId="14" xr:uid="{00000000-0005-0000-0000-000007000000}"/>
    <cellStyle name="Heading 1 2" xfId="17" xr:uid="{00000000-0005-0000-0000-000008000000}"/>
    <cellStyle name="Heading 2 2" xfId="16" xr:uid="{00000000-0005-0000-0000-000009000000}"/>
    <cellStyle name="Heading 3 2" xfId="13" xr:uid="{00000000-0005-0000-0000-00000A000000}"/>
    <cellStyle name="Heading 4 2" xfId="11" xr:uid="{00000000-0005-0000-0000-00000B000000}"/>
    <cellStyle name="Heading 4 Right aligned" xfId="8" xr:uid="{00000000-0005-0000-0000-00000C000000}"/>
    <cellStyle name="Input 2" xfId="12" xr:uid="{00000000-0005-0000-0000-00000D000000}"/>
    <cellStyle name="Loan Summary" xfId="5" xr:uid="{00000000-0005-0000-0000-00000E000000}"/>
    <cellStyle name="Normal" xfId="0" builtinId="0"/>
    <cellStyle name="Normal 2" xfId="9" xr:uid="{00000000-0005-0000-0000-000010000000}"/>
    <cellStyle name="Normal 2 2" xfId="21" xr:uid="{00000000-0005-0000-0000-000011000000}"/>
    <cellStyle name="Normal 3" xfId="18" xr:uid="{00000000-0005-0000-0000-000012000000}"/>
    <cellStyle name="Number" xfId="6" xr:uid="{00000000-0005-0000-0000-000013000000}"/>
    <cellStyle name="Percent" xfId="3" builtinId="5"/>
    <cellStyle name="Percent 2" xfId="15" xr:uid="{00000000-0005-0000-0000-000015000000}"/>
    <cellStyle name="Table Amount" xfId="10" xr:uid="{00000000-0005-0000-0000-000016000000}"/>
  </cellStyles>
  <dxfs count="7"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822960</xdr:colOff>
      <xdr:row>11</xdr:row>
      <xdr:rowOff>0</xdr:rowOff>
    </xdr:from>
    <xdr:to>
      <xdr:col>4</xdr:col>
      <xdr:colOff>15240</xdr:colOff>
      <xdr:row>16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29E579F-0197-4329-9012-CF03435CF088}"/>
            </a:ext>
          </a:extLst>
        </xdr:cNvPr>
        <xdr:cNvCxnSpPr/>
      </xdr:nvCxnSpPr>
      <xdr:spPr>
        <a:xfrm flipH="1">
          <a:off x="4602480" y="2179320"/>
          <a:ext cx="1424940" cy="10668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861060</xdr:colOff>
      <xdr:row>8</xdr:row>
      <xdr:rowOff>121920</xdr:rowOff>
    </xdr:from>
    <xdr:to>
      <xdr:col>4</xdr:col>
      <xdr:colOff>0</xdr:colOff>
      <xdr:row>10</xdr:row>
      <xdr:rowOff>7620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5D7A071-3460-4CCC-B668-DAAB5DD84E0F}"/>
            </a:ext>
          </a:extLst>
        </xdr:cNvPr>
        <xdr:cNvCxnSpPr/>
      </xdr:nvCxnSpPr>
      <xdr:spPr>
        <a:xfrm flipH="1" flipV="1">
          <a:off x="4640580" y="1706880"/>
          <a:ext cx="1371600" cy="28194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27</xdr:row>
      <xdr:rowOff>76200</xdr:rowOff>
    </xdr:from>
    <xdr:to>
      <xdr:col>3</xdr:col>
      <xdr:colOff>83820</xdr:colOff>
      <xdr:row>32</xdr:row>
      <xdr:rowOff>144780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A0DC6FCE-E266-4FE7-AAA1-9750290B82E2}"/>
            </a:ext>
          </a:extLst>
        </xdr:cNvPr>
        <xdr:cNvSpPr/>
      </xdr:nvSpPr>
      <xdr:spPr>
        <a:xfrm>
          <a:off x="4335780" y="5425440"/>
          <a:ext cx="403860" cy="105918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</xdr:colOff>
      <xdr:row>38</xdr:row>
      <xdr:rowOff>99060</xdr:rowOff>
    </xdr:from>
    <xdr:to>
      <xdr:col>3</xdr:col>
      <xdr:colOff>266700</xdr:colOff>
      <xdr:row>49</xdr:row>
      <xdr:rowOff>114300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C6F0EF7B-F985-49A0-A8BB-81ADA819B4C4}"/>
            </a:ext>
          </a:extLst>
        </xdr:cNvPr>
        <xdr:cNvSpPr/>
      </xdr:nvSpPr>
      <xdr:spPr>
        <a:xfrm>
          <a:off x="4663440" y="7627620"/>
          <a:ext cx="259080" cy="219456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30480</xdr:colOff>
      <xdr:row>51</xdr:row>
      <xdr:rowOff>91440</xdr:rowOff>
    </xdr:from>
    <xdr:to>
      <xdr:col>3</xdr:col>
      <xdr:colOff>342899</xdr:colOff>
      <xdr:row>55</xdr:row>
      <xdr:rowOff>175260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946E7E9C-620E-4C09-AEC4-A24980EB1CB4}"/>
            </a:ext>
          </a:extLst>
        </xdr:cNvPr>
        <xdr:cNvSpPr/>
      </xdr:nvSpPr>
      <xdr:spPr>
        <a:xfrm>
          <a:off x="4686300" y="10195560"/>
          <a:ext cx="312419" cy="87630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30481</xdr:colOff>
      <xdr:row>57</xdr:row>
      <xdr:rowOff>114300</xdr:rowOff>
    </xdr:from>
    <xdr:to>
      <xdr:col>3</xdr:col>
      <xdr:colOff>304801</xdr:colOff>
      <xdr:row>60</xdr:row>
      <xdr:rowOff>129540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53DDC39D-9EAF-4D08-AFD2-49537FAC6BE4}"/>
            </a:ext>
          </a:extLst>
        </xdr:cNvPr>
        <xdr:cNvSpPr/>
      </xdr:nvSpPr>
      <xdr:spPr>
        <a:xfrm>
          <a:off x="4686301" y="11407140"/>
          <a:ext cx="274320" cy="60960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853440</xdr:colOff>
      <xdr:row>62</xdr:row>
      <xdr:rowOff>137160</xdr:rowOff>
    </xdr:from>
    <xdr:to>
      <xdr:col>3</xdr:col>
      <xdr:colOff>243840</xdr:colOff>
      <xdr:row>72</xdr:row>
      <xdr:rowOff>99060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3F45A932-A2F2-4F1C-BAD4-5E48BDA29C8C}"/>
            </a:ext>
          </a:extLst>
        </xdr:cNvPr>
        <xdr:cNvSpPr/>
      </xdr:nvSpPr>
      <xdr:spPr>
        <a:xfrm>
          <a:off x="4632960" y="12420600"/>
          <a:ext cx="266700" cy="194310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45720</xdr:colOff>
      <xdr:row>74</xdr:row>
      <xdr:rowOff>144780</xdr:rowOff>
    </xdr:from>
    <xdr:to>
      <xdr:col>3</xdr:col>
      <xdr:colOff>243840</xdr:colOff>
      <xdr:row>80</xdr:row>
      <xdr:rowOff>167640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12984CF4-22A5-4787-9E67-43B5EF8D5B9B}"/>
            </a:ext>
          </a:extLst>
        </xdr:cNvPr>
        <xdr:cNvSpPr/>
      </xdr:nvSpPr>
      <xdr:spPr>
        <a:xfrm>
          <a:off x="4701540" y="14805660"/>
          <a:ext cx="198120" cy="121158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853440</xdr:colOff>
      <xdr:row>82</xdr:row>
      <xdr:rowOff>106680</xdr:rowOff>
    </xdr:from>
    <xdr:to>
      <xdr:col>3</xdr:col>
      <xdr:colOff>175259</xdr:colOff>
      <xdr:row>84</xdr:row>
      <xdr:rowOff>99060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8B59CD6F-1609-478A-BA70-246813951C30}"/>
            </a:ext>
          </a:extLst>
        </xdr:cNvPr>
        <xdr:cNvSpPr/>
      </xdr:nvSpPr>
      <xdr:spPr>
        <a:xfrm>
          <a:off x="4632960" y="16352520"/>
          <a:ext cx="198119" cy="38862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68580</xdr:colOff>
      <xdr:row>86</xdr:row>
      <xdr:rowOff>137160</xdr:rowOff>
    </xdr:from>
    <xdr:to>
      <xdr:col>3</xdr:col>
      <xdr:colOff>381000</xdr:colOff>
      <xdr:row>99</xdr:row>
      <xdr:rowOff>144780</xdr:rowOff>
    </xdr:to>
    <xdr:sp macro="" textlink="">
      <xdr:nvSpPr>
        <xdr:cNvPr id="13" name="Right Brace 12">
          <a:extLst>
            <a:ext uri="{FF2B5EF4-FFF2-40B4-BE49-F238E27FC236}">
              <a16:creationId xmlns:a16="http://schemas.microsoft.com/office/drawing/2014/main" id="{77BF187E-78A6-4EAD-AB52-E775C5E97925}"/>
            </a:ext>
          </a:extLst>
        </xdr:cNvPr>
        <xdr:cNvSpPr/>
      </xdr:nvSpPr>
      <xdr:spPr>
        <a:xfrm>
          <a:off x="4724400" y="17175480"/>
          <a:ext cx="312420" cy="258318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381000</xdr:colOff>
      <xdr:row>44</xdr:row>
      <xdr:rowOff>76200</xdr:rowOff>
    </xdr:from>
    <xdr:to>
      <xdr:col>5</xdr:col>
      <xdr:colOff>1950720</xdr:colOff>
      <xdr:row>52</xdr:row>
      <xdr:rowOff>175260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E11E697-FC25-4DAA-846F-C5635A98F949}"/>
            </a:ext>
          </a:extLst>
        </xdr:cNvPr>
        <xdr:cNvCxnSpPr/>
      </xdr:nvCxnSpPr>
      <xdr:spPr>
        <a:xfrm flipH="1" flipV="1">
          <a:off x="5036820" y="8793480"/>
          <a:ext cx="3329940" cy="168402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342899</xdr:colOff>
      <xdr:row>53</xdr:row>
      <xdr:rowOff>129540</xdr:rowOff>
    </xdr:from>
    <xdr:to>
      <xdr:col>3</xdr:col>
      <xdr:colOff>1310640</xdr:colOff>
      <xdr:row>53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31521DD-F27B-4DCC-91EE-7EBA156B6B90}"/>
            </a:ext>
          </a:extLst>
        </xdr:cNvPr>
        <xdr:cNvCxnSpPr>
          <a:endCxn id="8" idx="1"/>
        </xdr:cNvCxnSpPr>
      </xdr:nvCxnSpPr>
      <xdr:spPr>
        <a:xfrm flipH="1">
          <a:off x="4998719" y="10629900"/>
          <a:ext cx="967741" cy="381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304801</xdr:colOff>
      <xdr:row>54</xdr:row>
      <xdr:rowOff>53340</xdr:rowOff>
    </xdr:from>
    <xdr:to>
      <xdr:col>5</xdr:col>
      <xdr:colOff>1592580</xdr:colOff>
      <xdr:row>59</xdr:row>
      <xdr:rowOff>22860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BF5A8419-4957-4FE8-A916-39D21D3A01C1}"/>
            </a:ext>
          </a:extLst>
        </xdr:cNvPr>
        <xdr:cNvCxnSpPr>
          <a:endCxn id="9" idx="1"/>
        </xdr:cNvCxnSpPr>
      </xdr:nvCxnSpPr>
      <xdr:spPr>
        <a:xfrm flipH="1">
          <a:off x="4960621" y="10751820"/>
          <a:ext cx="3047999" cy="96012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243840</xdr:colOff>
      <xdr:row>54</xdr:row>
      <xdr:rowOff>15240</xdr:rowOff>
    </xdr:from>
    <xdr:to>
      <xdr:col>5</xdr:col>
      <xdr:colOff>1912620</xdr:colOff>
      <xdr:row>67</xdr:row>
      <xdr:rowOff>118110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9023AD93-9150-4858-8161-43F0B20FDBCA}"/>
            </a:ext>
          </a:extLst>
        </xdr:cNvPr>
        <xdr:cNvCxnSpPr>
          <a:endCxn id="10" idx="1"/>
        </xdr:cNvCxnSpPr>
      </xdr:nvCxnSpPr>
      <xdr:spPr>
        <a:xfrm flipH="1">
          <a:off x="4899660" y="10713720"/>
          <a:ext cx="3429000" cy="267843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243840</xdr:colOff>
      <xdr:row>54</xdr:row>
      <xdr:rowOff>30480</xdr:rowOff>
    </xdr:from>
    <xdr:to>
      <xdr:col>6</xdr:col>
      <xdr:colOff>152400</xdr:colOff>
      <xdr:row>77</xdr:row>
      <xdr:rowOff>156210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109475F-C4A7-475B-8277-EE857C242553}"/>
            </a:ext>
          </a:extLst>
        </xdr:cNvPr>
        <xdr:cNvCxnSpPr>
          <a:endCxn id="11" idx="1"/>
        </xdr:cNvCxnSpPr>
      </xdr:nvCxnSpPr>
      <xdr:spPr>
        <a:xfrm flipH="1">
          <a:off x="4899660" y="10728960"/>
          <a:ext cx="3870960" cy="468249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175259</xdr:colOff>
      <xdr:row>54</xdr:row>
      <xdr:rowOff>60960</xdr:rowOff>
    </xdr:from>
    <xdr:to>
      <xdr:col>6</xdr:col>
      <xdr:colOff>472440</xdr:colOff>
      <xdr:row>83</xdr:row>
      <xdr:rowOff>102870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065B3C6-D713-4A59-85DF-0505112E8E97}"/>
            </a:ext>
          </a:extLst>
        </xdr:cNvPr>
        <xdr:cNvCxnSpPr>
          <a:endCxn id="12" idx="1"/>
        </xdr:cNvCxnSpPr>
      </xdr:nvCxnSpPr>
      <xdr:spPr>
        <a:xfrm flipH="1">
          <a:off x="4831079" y="10759440"/>
          <a:ext cx="4259581" cy="578739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54</xdr:row>
      <xdr:rowOff>30480</xdr:rowOff>
    </xdr:from>
    <xdr:to>
      <xdr:col>6</xdr:col>
      <xdr:colOff>944880</xdr:colOff>
      <xdr:row>93</xdr:row>
      <xdr:rowOff>41910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5529E834-B9E7-4024-9D47-62A1F1DFED5C}"/>
            </a:ext>
          </a:extLst>
        </xdr:cNvPr>
        <xdr:cNvCxnSpPr>
          <a:endCxn id="13" idx="1"/>
        </xdr:cNvCxnSpPr>
      </xdr:nvCxnSpPr>
      <xdr:spPr>
        <a:xfrm flipH="1">
          <a:off x="5036820" y="10728960"/>
          <a:ext cx="4526280" cy="773811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J104"/>
  <sheetViews>
    <sheetView tabSelected="1" topLeftCell="A24" zoomScaleNormal="100" workbookViewId="0">
      <selection activeCell="A24" sqref="A24"/>
    </sheetView>
  </sheetViews>
  <sheetFormatPr defaultColWidth="11" defaultRowHeight="15.6" x14ac:dyDescent="0.3"/>
  <cols>
    <col min="1" max="1" width="41.69921875" customWidth="1"/>
    <col min="2" max="3" width="11.5" bestFit="1" customWidth="1"/>
    <col min="4" max="4" width="17.796875" customWidth="1"/>
    <col min="5" max="5" width="5.296875" customWidth="1"/>
    <col min="6" max="6" width="24.59765625" customWidth="1"/>
    <col min="7" max="7" width="13.8984375" customWidth="1"/>
    <col min="8" max="8" width="17.796875" customWidth="1"/>
    <col min="9" max="9" width="17.5" customWidth="1"/>
    <col min="10" max="10" width="15.796875" customWidth="1"/>
    <col min="11" max="11" width="10.5" bestFit="1" customWidth="1"/>
    <col min="12" max="12" width="11.5" bestFit="1" customWidth="1"/>
  </cols>
  <sheetData>
    <row r="1" spans="1:6" x14ac:dyDescent="0.3">
      <c r="A1" s="49" t="s">
        <v>17</v>
      </c>
      <c r="B1" s="50"/>
    </row>
    <row r="2" spans="1:6" x14ac:dyDescent="0.3">
      <c r="A2" s="27" t="s">
        <v>7</v>
      </c>
      <c r="B2" s="47">
        <v>0.12</v>
      </c>
      <c r="C2" s="45" t="s">
        <v>84</v>
      </c>
      <c r="D2" s="45"/>
      <c r="E2" s="45"/>
    </row>
    <row r="3" spans="1:6" x14ac:dyDescent="0.3">
      <c r="A3" s="27" t="s">
        <v>8</v>
      </c>
      <c r="B3" s="28">
        <v>6.2E-2</v>
      </c>
    </row>
    <row r="4" spans="1:6" x14ac:dyDescent="0.3">
      <c r="A4" s="27" t="s">
        <v>9</v>
      </c>
      <c r="B4" s="28">
        <v>1.4500000000000001E-2</v>
      </c>
    </row>
    <row r="5" spans="1:6" x14ac:dyDescent="0.3">
      <c r="A5" s="29" t="s">
        <v>10</v>
      </c>
      <c r="B5" s="48">
        <v>0.1</v>
      </c>
      <c r="C5" s="46" t="s">
        <v>83</v>
      </c>
    </row>
    <row r="7" spans="1:6" x14ac:dyDescent="0.3">
      <c r="A7" s="51" t="s">
        <v>18</v>
      </c>
      <c r="B7" s="52"/>
      <c r="C7" s="52"/>
    </row>
    <row r="8" spans="1:6" x14ac:dyDescent="0.3">
      <c r="A8" s="53" t="s">
        <v>19</v>
      </c>
      <c r="B8" s="54"/>
      <c r="C8" s="54"/>
    </row>
    <row r="9" spans="1:6" x14ac:dyDescent="0.3">
      <c r="A9" s="4" t="s">
        <v>87</v>
      </c>
      <c r="B9" s="11"/>
      <c r="C9" s="31"/>
    </row>
    <row r="10" spans="1:6" x14ac:dyDescent="0.3">
      <c r="A10" s="4" t="s">
        <v>12</v>
      </c>
      <c r="B10" s="5">
        <f>-B2*C9</f>
        <v>0</v>
      </c>
      <c r="C10" s="12"/>
    </row>
    <row r="11" spans="1:6" x14ac:dyDescent="0.3">
      <c r="A11" s="4" t="s">
        <v>13</v>
      </c>
      <c r="B11" s="5">
        <f>-B3*C9</f>
        <v>0</v>
      </c>
      <c r="C11" s="12"/>
      <c r="D11" s="45" t="s">
        <v>81</v>
      </c>
      <c r="E11" s="45"/>
      <c r="F11" s="45"/>
    </row>
    <row r="12" spans="1:6" x14ac:dyDescent="0.3">
      <c r="A12" s="4" t="s">
        <v>14</v>
      </c>
      <c r="B12" s="5">
        <f>-B4*C9</f>
        <v>0</v>
      </c>
      <c r="C12" s="12"/>
    </row>
    <row r="13" spans="1:6" x14ac:dyDescent="0.3">
      <c r="A13" s="4" t="s">
        <v>15</v>
      </c>
      <c r="B13" s="7">
        <f>-B5*C9</f>
        <v>0</v>
      </c>
      <c r="C13" s="12"/>
    </row>
    <row r="14" spans="1:6" x14ac:dyDescent="0.3">
      <c r="A14" s="4" t="s">
        <v>0</v>
      </c>
      <c r="B14" s="5"/>
      <c r="C14" s="13">
        <f>SUM(B10:B13)</f>
        <v>0</v>
      </c>
    </row>
    <row r="15" spans="1:6" x14ac:dyDescent="0.3">
      <c r="A15" s="22" t="s">
        <v>16</v>
      </c>
      <c r="B15" s="11"/>
      <c r="C15" s="24">
        <f>SUM(B9:C13)</f>
        <v>0</v>
      </c>
    </row>
    <row r="16" spans="1:6" x14ac:dyDescent="0.3">
      <c r="A16" s="53" t="s">
        <v>20</v>
      </c>
      <c r="B16" s="54"/>
      <c r="C16" s="55"/>
    </row>
    <row r="17" spans="1:9" x14ac:dyDescent="0.3">
      <c r="A17" s="4" t="s">
        <v>11</v>
      </c>
      <c r="B17" s="11"/>
      <c r="C17" s="32"/>
    </row>
    <row r="18" spans="1:9" x14ac:dyDescent="0.3">
      <c r="A18" s="4" t="s">
        <v>12</v>
      </c>
      <c r="B18" s="5">
        <f>-B2*$C$17</f>
        <v>0</v>
      </c>
      <c r="C18" s="12"/>
    </row>
    <row r="19" spans="1:9" x14ac:dyDescent="0.3">
      <c r="A19" s="4" t="s">
        <v>13</v>
      </c>
      <c r="B19" s="5">
        <f>-B3*$C$17</f>
        <v>0</v>
      </c>
      <c r="C19" s="12"/>
    </row>
    <row r="20" spans="1:9" x14ac:dyDescent="0.3">
      <c r="A20" s="4" t="s">
        <v>14</v>
      </c>
      <c r="B20" s="5">
        <f>-B4*$C$17</f>
        <v>0</v>
      </c>
      <c r="C20" s="12"/>
    </row>
    <row r="21" spans="1:9" x14ac:dyDescent="0.3">
      <c r="A21" s="4" t="s">
        <v>15</v>
      </c>
      <c r="B21" s="7">
        <f>-B5*$C$17</f>
        <v>0</v>
      </c>
      <c r="C21" s="12"/>
    </row>
    <row r="22" spans="1:9" x14ac:dyDescent="0.3">
      <c r="A22" s="4" t="s">
        <v>0</v>
      </c>
      <c r="B22" s="5"/>
      <c r="C22" s="13">
        <f>SUM(B18:B21)</f>
        <v>0</v>
      </c>
    </row>
    <row r="23" spans="1:9" x14ac:dyDescent="0.3">
      <c r="A23" s="22" t="s">
        <v>16</v>
      </c>
      <c r="B23" s="6"/>
      <c r="C23" s="23">
        <f>SUM(B17:C21)</f>
        <v>0</v>
      </c>
    </row>
    <row r="24" spans="1:9" x14ac:dyDescent="0.3">
      <c r="A24" s="14"/>
      <c r="B24" s="15" t="s">
        <v>2</v>
      </c>
      <c r="C24" s="16" t="s">
        <v>22</v>
      </c>
    </row>
    <row r="25" spans="1:9" x14ac:dyDescent="0.3">
      <c r="A25" s="10" t="s">
        <v>21</v>
      </c>
      <c r="B25" s="9">
        <f>C15+C23</f>
        <v>0</v>
      </c>
      <c r="C25" s="8">
        <f>B25/12</f>
        <v>0</v>
      </c>
    </row>
    <row r="26" spans="1:9" x14ac:dyDescent="0.3">
      <c r="G26" s="42"/>
      <c r="H26" s="42"/>
      <c r="I26" s="42"/>
    </row>
    <row r="27" spans="1:9" x14ac:dyDescent="0.3">
      <c r="A27" s="17" t="s">
        <v>23</v>
      </c>
      <c r="B27" s="17" t="s">
        <v>2</v>
      </c>
      <c r="C27" s="17" t="s">
        <v>22</v>
      </c>
      <c r="D27" s="17" t="s">
        <v>24</v>
      </c>
      <c r="E27" s="17"/>
      <c r="G27" s="42"/>
      <c r="H27" s="42"/>
      <c r="I27" s="42"/>
    </row>
    <row r="28" spans="1:9" x14ac:dyDescent="0.3">
      <c r="A28" s="18" t="s">
        <v>85</v>
      </c>
      <c r="B28" s="19">
        <f t="shared" ref="B28:B34" si="0">C28*12</f>
        <v>0</v>
      </c>
      <c r="C28" s="33">
        <v>0</v>
      </c>
      <c r="G28" s="42"/>
      <c r="H28" s="42"/>
      <c r="I28" s="42"/>
    </row>
    <row r="29" spans="1:9" x14ac:dyDescent="0.3">
      <c r="A29" s="18" t="s">
        <v>86</v>
      </c>
      <c r="B29" s="19">
        <f t="shared" si="0"/>
        <v>0</v>
      </c>
      <c r="C29" s="33">
        <v>0</v>
      </c>
      <c r="G29" s="42"/>
      <c r="H29" s="42"/>
      <c r="I29" s="42"/>
    </row>
    <row r="30" spans="1:9" x14ac:dyDescent="0.3">
      <c r="A30" s="18" t="s">
        <v>6</v>
      </c>
      <c r="B30" s="19">
        <f t="shared" si="0"/>
        <v>0</v>
      </c>
      <c r="C30" s="33">
        <v>0</v>
      </c>
      <c r="D30" s="45" t="s">
        <v>82</v>
      </c>
      <c r="E30" s="45"/>
      <c r="F30" s="45"/>
      <c r="G30" s="42"/>
      <c r="H30" s="42"/>
      <c r="I30" s="42"/>
    </row>
    <row r="31" spans="1:9" x14ac:dyDescent="0.3">
      <c r="A31" s="18" t="s">
        <v>25</v>
      </c>
      <c r="B31" s="19">
        <f t="shared" si="0"/>
        <v>0</v>
      </c>
      <c r="C31" s="33">
        <v>0</v>
      </c>
      <c r="G31" s="42"/>
      <c r="H31" s="42"/>
      <c r="I31" s="42"/>
    </row>
    <row r="32" spans="1:9" x14ac:dyDescent="0.3">
      <c r="A32" s="18" t="s">
        <v>27</v>
      </c>
      <c r="B32" s="19"/>
      <c r="C32" s="33"/>
      <c r="G32" s="42"/>
      <c r="H32" s="42"/>
      <c r="I32" s="42"/>
    </row>
    <row r="33" spans="1:10" x14ac:dyDescent="0.3">
      <c r="A33" s="18" t="s">
        <v>26</v>
      </c>
      <c r="B33" s="20">
        <f t="shared" si="0"/>
        <v>0</v>
      </c>
      <c r="C33" s="34">
        <v>0</v>
      </c>
      <c r="F33" s="36"/>
      <c r="G33" s="42"/>
      <c r="H33" s="42"/>
      <c r="I33" s="42"/>
    </row>
    <row r="34" spans="1:10" x14ac:dyDescent="0.3">
      <c r="A34" s="21" t="s">
        <v>1</v>
      </c>
      <c r="B34" s="30">
        <f t="shared" si="0"/>
        <v>0</v>
      </c>
      <c r="C34" s="30">
        <f>SUM(C28:C33)</f>
        <v>0</v>
      </c>
      <c r="F34" s="36"/>
      <c r="G34" s="42"/>
      <c r="H34" s="42"/>
      <c r="I34" s="42"/>
    </row>
    <row r="35" spans="1:10" x14ac:dyDescent="0.3">
      <c r="D35" s="3"/>
      <c r="E35" s="3"/>
      <c r="G35" s="42"/>
      <c r="H35" s="42"/>
      <c r="I35" s="42"/>
    </row>
    <row r="36" spans="1:10" x14ac:dyDescent="0.3">
      <c r="H36" s="42"/>
      <c r="I36" s="42"/>
    </row>
    <row r="37" spans="1:10" x14ac:dyDescent="0.3">
      <c r="A37" s="17" t="s">
        <v>91</v>
      </c>
      <c r="B37" s="25" t="s">
        <v>2</v>
      </c>
      <c r="C37" s="25" t="s">
        <v>22</v>
      </c>
      <c r="F37" s="26" t="s">
        <v>36</v>
      </c>
      <c r="G37" s="3"/>
      <c r="H37" s="42" t="s">
        <v>37</v>
      </c>
      <c r="I37" s="42" t="s">
        <v>38</v>
      </c>
      <c r="J37" s="42" t="s">
        <v>39</v>
      </c>
    </row>
    <row r="38" spans="1:10" x14ac:dyDescent="0.3">
      <c r="A38" s="35" t="s">
        <v>28</v>
      </c>
      <c r="B38" s="40"/>
      <c r="C38" s="40"/>
      <c r="D38" s="43">
        <f>SUM(B39:B50)</f>
        <v>0</v>
      </c>
      <c r="E38" s="3"/>
      <c r="F38" t="str">
        <f>A27</f>
        <v>Pagos de deudas</v>
      </c>
      <c r="G38" s="3">
        <f>B34</f>
        <v>0</v>
      </c>
      <c r="H38" s="42"/>
      <c r="I38" s="38" t="e">
        <f>G38/($C$9+$C$17)</f>
        <v>#DIV/0!</v>
      </c>
      <c r="J38" s="1" t="e">
        <f>G38/$B$25</f>
        <v>#DIV/0!</v>
      </c>
    </row>
    <row r="39" spans="1:10" x14ac:dyDescent="0.3">
      <c r="A39" s="42" t="s">
        <v>98</v>
      </c>
      <c r="B39" s="19">
        <f t="shared" ref="B39:B50" si="1">C39*12</f>
        <v>0</v>
      </c>
      <c r="C39" s="33">
        <v>0</v>
      </c>
      <c r="F39" t="str">
        <f>A38</f>
        <v>Del hogar</v>
      </c>
      <c r="G39" s="3">
        <f>D38</f>
        <v>0</v>
      </c>
      <c r="H39" s="42" t="e">
        <f>G39/$B$102</f>
        <v>#DIV/0!</v>
      </c>
      <c r="I39" s="38" t="e">
        <f>G39/($C$9+$C$17)</f>
        <v>#DIV/0!</v>
      </c>
      <c r="J39" s="1" t="e">
        <f>G39/$B$25</f>
        <v>#DIV/0!</v>
      </c>
    </row>
    <row r="40" spans="1:10" x14ac:dyDescent="0.3">
      <c r="A40" s="42" t="s">
        <v>99</v>
      </c>
      <c r="B40" s="19">
        <f t="shared" si="1"/>
        <v>0</v>
      </c>
      <c r="C40" s="33">
        <v>0</v>
      </c>
      <c r="F40" t="str">
        <f>A51</f>
        <v>Transportación</v>
      </c>
      <c r="G40" s="3">
        <f>D51</f>
        <v>0</v>
      </c>
      <c r="H40" s="42" t="e">
        <f t="shared" ref="H40:H45" si="2">G40/$B$102</f>
        <v>#DIV/0!</v>
      </c>
      <c r="I40" s="38" t="e">
        <f t="shared" ref="I40:I45" si="3">G40/($C$9+$C$17)</f>
        <v>#DIV/0!</v>
      </c>
      <c r="J40" s="1" t="e">
        <f t="shared" ref="J40:J45" si="4">G40/$B$25</f>
        <v>#DIV/0!</v>
      </c>
    </row>
    <row r="41" spans="1:10" x14ac:dyDescent="0.3">
      <c r="A41" s="42" t="s">
        <v>100</v>
      </c>
      <c r="B41" s="19">
        <f t="shared" si="1"/>
        <v>0</v>
      </c>
      <c r="C41" s="33">
        <v>0</v>
      </c>
      <c r="D41" s="41"/>
      <c r="E41" s="41"/>
      <c r="F41" t="str">
        <f>A57</f>
        <v>Comida</v>
      </c>
      <c r="G41" s="3">
        <f>D57</f>
        <v>0</v>
      </c>
      <c r="H41" s="42" t="e">
        <f t="shared" si="2"/>
        <v>#DIV/0!</v>
      </c>
      <c r="I41" s="38" t="e">
        <f t="shared" si="3"/>
        <v>#DIV/0!</v>
      </c>
      <c r="J41" s="1" t="e">
        <f t="shared" si="4"/>
        <v>#DIV/0!</v>
      </c>
    </row>
    <row r="42" spans="1:10" x14ac:dyDescent="0.3">
      <c r="A42" s="42" t="s">
        <v>29</v>
      </c>
      <c r="B42" s="19">
        <v>0</v>
      </c>
      <c r="C42" s="33">
        <v>0</v>
      </c>
      <c r="F42" t="str">
        <f>A62</f>
        <v>Seguros y Salud</v>
      </c>
      <c r="G42" s="3">
        <f>D62</f>
        <v>0</v>
      </c>
      <c r="H42" s="42" t="e">
        <f t="shared" si="2"/>
        <v>#DIV/0!</v>
      </c>
      <c r="I42" s="38" t="e">
        <f t="shared" si="3"/>
        <v>#DIV/0!</v>
      </c>
      <c r="J42" s="1" t="e">
        <f t="shared" si="4"/>
        <v>#DIV/0!</v>
      </c>
    </row>
    <row r="43" spans="1:10" x14ac:dyDescent="0.3">
      <c r="A43" s="42" t="s">
        <v>30</v>
      </c>
      <c r="B43" s="19">
        <f>C43*12</f>
        <v>0</v>
      </c>
      <c r="C43" s="33">
        <v>0</v>
      </c>
      <c r="F43" t="str">
        <f>A74</f>
        <v>Hijos y dependientes</v>
      </c>
      <c r="G43" s="3">
        <f>D74</f>
        <v>0</v>
      </c>
      <c r="H43" s="42" t="e">
        <f t="shared" si="2"/>
        <v>#DIV/0!</v>
      </c>
      <c r="I43" s="38" t="e">
        <f t="shared" si="3"/>
        <v>#DIV/0!</v>
      </c>
      <c r="J43" s="1" t="e">
        <f t="shared" si="4"/>
        <v>#DIV/0!</v>
      </c>
    </row>
    <row r="44" spans="1:10" x14ac:dyDescent="0.3">
      <c r="A44" s="42" t="s">
        <v>31</v>
      </c>
      <c r="B44" s="19">
        <f t="shared" si="1"/>
        <v>0</v>
      </c>
      <c r="C44" s="33">
        <v>0</v>
      </c>
      <c r="F44" t="str">
        <f>A82</f>
        <v>Ropa y Cuido personal</v>
      </c>
      <c r="G44" s="3">
        <f>D82</f>
        <v>0</v>
      </c>
      <c r="H44" s="42" t="e">
        <f t="shared" si="2"/>
        <v>#DIV/0!</v>
      </c>
      <c r="I44" s="38" t="e">
        <f t="shared" si="3"/>
        <v>#DIV/0!</v>
      </c>
      <c r="J44" s="1" t="e">
        <f t="shared" si="4"/>
        <v>#DIV/0!</v>
      </c>
    </row>
    <row r="45" spans="1:10" x14ac:dyDescent="0.3">
      <c r="A45" s="42" t="s">
        <v>97</v>
      </c>
      <c r="B45" s="19">
        <f t="shared" si="1"/>
        <v>0</v>
      </c>
      <c r="C45" s="33">
        <v>0</v>
      </c>
      <c r="F45" t="str">
        <f>A86</f>
        <v>Otros gastos</v>
      </c>
      <c r="G45" s="3">
        <f>D86</f>
        <v>0</v>
      </c>
      <c r="H45" s="42" t="e">
        <f t="shared" si="2"/>
        <v>#DIV/0!</v>
      </c>
      <c r="I45" s="38" t="e">
        <f t="shared" si="3"/>
        <v>#DIV/0!</v>
      </c>
      <c r="J45" s="1" t="e">
        <f t="shared" si="4"/>
        <v>#DIV/0!</v>
      </c>
    </row>
    <row r="46" spans="1:10" x14ac:dyDescent="0.3">
      <c r="A46" t="s">
        <v>3</v>
      </c>
      <c r="B46" s="19">
        <f t="shared" si="1"/>
        <v>0</v>
      </c>
      <c r="C46" s="33">
        <v>0</v>
      </c>
      <c r="D46" s="3"/>
      <c r="E46" s="3"/>
      <c r="H46" s="42"/>
      <c r="I46" s="38"/>
    </row>
    <row r="47" spans="1:10" x14ac:dyDescent="0.3">
      <c r="A47" t="s">
        <v>4</v>
      </c>
      <c r="B47" s="19">
        <f t="shared" si="1"/>
        <v>0</v>
      </c>
      <c r="C47" s="33">
        <v>0</v>
      </c>
      <c r="D47" s="3"/>
      <c r="E47" s="3"/>
      <c r="H47" s="42"/>
      <c r="I47" s="38"/>
    </row>
    <row r="48" spans="1:10" x14ac:dyDescent="0.3">
      <c r="A48" t="s">
        <v>32</v>
      </c>
      <c r="B48" s="19">
        <f t="shared" si="1"/>
        <v>0</v>
      </c>
      <c r="C48" s="33">
        <v>0</v>
      </c>
      <c r="D48" s="3"/>
      <c r="E48" s="3"/>
      <c r="H48" s="42"/>
      <c r="I48" s="38"/>
    </row>
    <row r="49" spans="1:9" x14ac:dyDescent="0.3">
      <c r="A49" t="s">
        <v>101</v>
      </c>
      <c r="B49" s="19">
        <f t="shared" si="1"/>
        <v>0</v>
      </c>
      <c r="C49" s="33">
        <v>0</v>
      </c>
      <c r="H49" s="42"/>
      <c r="I49" s="38"/>
    </row>
    <row r="50" spans="1:9" x14ac:dyDescent="0.3">
      <c r="A50" t="s">
        <v>102</v>
      </c>
      <c r="B50" s="19">
        <f t="shared" si="1"/>
        <v>0</v>
      </c>
      <c r="C50" s="33">
        <v>0</v>
      </c>
      <c r="H50" s="42"/>
      <c r="I50" s="38"/>
    </row>
    <row r="51" spans="1:9" x14ac:dyDescent="0.3">
      <c r="A51" s="35" t="s">
        <v>33</v>
      </c>
      <c r="B51" s="40"/>
      <c r="C51" s="40"/>
      <c r="D51" s="43">
        <f>SUM(B52:B56)</f>
        <v>0</v>
      </c>
      <c r="H51" s="42"/>
      <c r="I51" s="38"/>
    </row>
    <row r="52" spans="1:9" x14ac:dyDescent="0.3">
      <c r="A52" s="42" t="s">
        <v>34</v>
      </c>
      <c r="B52" s="19">
        <f t="shared" ref="B52:B90" si="5">C52*12</f>
        <v>0</v>
      </c>
      <c r="C52" s="33">
        <v>0</v>
      </c>
      <c r="H52" s="42"/>
      <c r="I52" s="38"/>
    </row>
    <row r="53" spans="1:9" x14ac:dyDescent="0.3">
      <c r="A53" s="42" t="s">
        <v>35</v>
      </c>
      <c r="B53" s="19">
        <f t="shared" si="5"/>
        <v>0</v>
      </c>
      <c r="C53" s="33">
        <v>0</v>
      </c>
      <c r="H53" s="42"/>
      <c r="I53" s="38"/>
    </row>
    <row r="54" spans="1:9" x14ac:dyDescent="0.3">
      <c r="A54" s="42" t="s">
        <v>42</v>
      </c>
      <c r="B54" s="19">
        <f t="shared" si="5"/>
        <v>0</v>
      </c>
      <c r="C54" s="33">
        <v>0</v>
      </c>
      <c r="E54" s="45" t="s">
        <v>82</v>
      </c>
      <c r="F54" s="45"/>
      <c r="G54" s="45"/>
      <c r="H54" s="42"/>
      <c r="I54" s="38"/>
    </row>
    <row r="55" spans="1:9" x14ac:dyDescent="0.3">
      <c r="A55" s="42" t="s">
        <v>41</v>
      </c>
      <c r="B55" s="19">
        <f t="shared" si="5"/>
        <v>0</v>
      </c>
      <c r="C55" s="33">
        <v>0</v>
      </c>
      <c r="F55" s="3"/>
      <c r="H55" s="38"/>
      <c r="I55" s="37"/>
    </row>
    <row r="56" spans="1:9" x14ac:dyDescent="0.3">
      <c r="A56" s="42" t="s">
        <v>40</v>
      </c>
      <c r="B56" s="19">
        <f t="shared" si="5"/>
        <v>0</v>
      </c>
      <c r="C56" s="33">
        <v>0</v>
      </c>
      <c r="F56" s="39"/>
      <c r="H56" s="2"/>
    </row>
    <row r="57" spans="1:9" x14ac:dyDescent="0.3">
      <c r="A57" s="35" t="s">
        <v>43</v>
      </c>
      <c r="B57" s="40"/>
      <c r="C57" s="40"/>
      <c r="D57" s="43">
        <f>SUM(B58:B61)</f>
        <v>0</v>
      </c>
      <c r="H57" s="3"/>
    </row>
    <row r="58" spans="1:9" x14ac:dyDescent="0.3">
      <c r="A58" s="42" t="s">
        <v>44</v>
      </c>
      <c r="B58" s="19">
        <f t="shared" si="5"/>
        <v>0</v>
      </c>
      <c r="C58" s="33">
        <v>0</v>
      </c>
      <c r="H58" s="3"/>
    </row>
    <row r="59" spans="1:9" x14ac:dyDescent="0.3">
      <c r="A59" s="42" t="s">
        <v>45</v>
      </c>
      <c r="B59" s="19">
        <f t="shared" si="5"/>
        <v>0</v>
      </c>
      <c r="C59" s="33">
        <v>0</v>
      </c>
    </row>
    <row r="60" spans="1:9" x14ac:dyDescent="0.3">
      <c r="A60" s="42" t="s">
        <v>46</v>
      </c>
      <c r="B60" s="19">
        <f t="shared" si="5"/>
        <v>0</v>
      </c>
      <c r="C60" s="33">
        <v>0</v>
      </c>
      <c r="D60" s="40"/>
      <c r="E60" s="40"/>
    </row>
    <row r="61" spans="1:9" x14ac:dyDescent="0.3">
      <c r="A61" s="42" t="s">
        <v>93</v>
      </c>
      <c r="B61" s="19">
        <f t="shared" si="5"/>
        <v>0</v>
      </c>
      <c r="C61" s="33">
        <v>0</v>
      </c>
    </row>
    <row r="62" spans="1:9" x14ac:dyDescent="0.3">
      <c r="A62" s="26" t="s">
        <v>47</v>
      </c>
      <c r="B62" s="40"/>
      <c r="C62" s="40"/>
      <c r="D62" s="43">
        <f>SUM(B63:B73)</f>
        <v>0</v>
      </c>
    </row>
    <row r="63" spans="1:9" x14ac:dyDescent="0.3">
      <c r="A63" s="38" t="s">
        <v>48</v>
      </c>
      <c r="B63" s="19">
        <f t="shared" si="5"/>
        <v>0</v>
      </c>
      <c r="C63" s="33">
        <v>0</v>
      </c>
    </row>
    <row r="64" spans="1:9" x14ac:dyDescent="0.3">
      <c r="A64" s="2" t="s">
        <v>49</v>
      </c>
      <c r="B64" s="19">
        <f t="shared" si="5"/>
        <v>0</v>
      </c>
      <c r="C64" s="33">
        <v>0</v>
      </c>
    </row>
    <row r="65" spans="1:4" x14ac:dyDescent="0.3">
      <c r="A65" t="s">
        <v>50</v>
      </c>
      <c r="B65" s="19">
        <f t="shared" si="5"/>
        <v>0</v>
      </c>
      <c r="C65" s="33">
        <v>0</v>
      </c>
    </row>
    <row r="66" spans="1:4" x14ac:dyDescent="0.3">
      <c r="A66" t="s">
        <v>51</v>
      </c>
      <c r="B66" s="19">
        <f t="shared" si="5"/>
        <v>0</v>
      </c>
      <c r="C66" s="33">
        <v>0</v>
      </c>
    </row>
    <row r="67" spans="1:4" x14ac:dyDescent="0.3">
      <c r="A67" t="s">
        <v>52</v>
      </c>
      <c r="B67" s="19">
        <f t="shared" si="5"/>
        <v>0</v>
      </c>
      <c r="C67" s="33">
        <v>0</v>
      </c>
    </row>
    <row r="68" spans="1:4" x14ac:dyDescent="0.3">
      <c r="A68" t="s">
        <v>53</v>
      </c>
      <c r="B68" s="19">
        <f t="shared" si="5"/>
        <v>0</v>
      </c>
      <c r="C68" s="33">
        <v>0</v>
      </c>
    </row>
    <row r="69" spans="1:4" x14ac:dyDescent="0.3">
      <c r="A69" t="s">
        <v>54</v>
      </c>
      <c r="B69" s="19">
        <f t="shared" si="5"/>
        <v>0</v>
      </c>
      <c r="C69" s="33">
        <v>0</v>
      </c>
    </row>
    <row r="70" spans="1:4" x14ac:dyDescent="0.3">
      <c r="A70" s="42" t="s">
        <v>55</v>
      </c>
      <c r="B70" s="19">
        <f t="shared" si="5"/>
        <v>0</v>
      </c>
      <c r="C70" s="33">
        <v>0</v>
      </c>
    </row>
    <row r="71" spans="1:4" x14ac:dyDescent="0.3">
      <c r="A71" s="42" t="s">
        <v>56</v>
      </c>
      <c r="B71" s="19">
        <f t="shared" si="5"/>
        <v>0</v>
      </c>
      <c r="C71" s="33">
        <v>0</v>
      </c>
    </row>
    <row r="72" spans="1:4" x14ac:dyDescent="0.3">
      <c r="A72" s="42" t="s">
        <v>57</v>
      </c>
      <c r="B72" s="19">
        <f t="shared" si="5"/>
        <v>0</v>
      </c>
      <c r="C72" s="33">
        <v>0</v>
      </c>
    </row>
    <row r="73" spans="1:4" x14ac:dyDescent="0.3">
      <c r="A73" s="42" t="s">
        <v>58</v>
      </c>
      <c r="B73" s="19">
        <f t="shared" si="5"/>
        <v>0</v>
      </c>
      <c r="C73" s="33">
        <v>0</v>
      </c>
    </row>
    <row r="74" spans="1:4" x14ac:dyDescent="0.3">
      <c r="A74" s="26" t="s">
        <v>59</v>
      </c>
      <c r="B74" s="40"/>
      <c r="C74" s="40"/>
      <c r="D74" s="43">
        <f>SUM(B75:B81)</f>
        <v>0</v>
      </c>
    </row>
    <row r="75" spans="1:4" x14ac:dyDescent="0.3">
      <c r="A75" t="s">
        <v>60</v>
      </c>
      <c r="B75" s="19">
        <f t="shared" si="5"/>
        <v>0</v>
      </c>
      <c r="C75" s="33">
        <v>0</v>
      </c>
    </row>
    <row r="76" spans="1:4" x14ac:dyDescent="0.3">
      <c r="A76" t="s">
        <v>94</v>
      </c>
      <c r="B76" s="19">
        <f t="shared" si="5"/>
        <v>0</v>
      </c>
      <c r="C76" s="33">
        <v>0</v>
      </c>
    </row>
    <row r="77" spans="1:4" x14ac:dyDescent="0.3">
      <c r="A77" t="s">
        <v>61</v>
      </c>
      <c r="B77" s="19">
        <f t="shared" si="5"/>
        <v>0</v>
      </c>
      <c r="C77" s="33">
        <v>0</v>
      </c>
    </row>
    <row r="78" spans="1:4" x14ac:dyDescent="0.3">
      <c r="A78" t="s">
        <v>96</v>
      </c>
      <c r="B78" s="19">
        <f t="shared" si="5"/>
        <v>0</v>
      </c>
      <c r="C78" s="33">
        <v>0</v>
      </c>
    </row>
    <row r="79" spans="1:4" x14ac:dyDescent="0.3">
      <c r="A79" t="s">
        <v>95</v>
      </c>
      <c r="B79" s="19">
        <f t="shared" si="5"/>
        <v>0</v>
      </c>
      <c r="C79" s="33">
        <v>0</v>
      </c>
    </row>
    <row r="80" spans="1:4" x14ac:dyDescent="0.3">
      <c r="A80" t="s">
        <v>62</v>
      </c>
      <c r="B80" s="19">
        <f t="shared" si="5"/>
        <v>0</v>
      </c>
      <c r="C80" s="33">
        <v>0</v>
      </c>
    </row>
    <row r="81" spans="1:4" x14ac:dyDescent="0.3">
      <c r="A81" t="s">
        <v>63</v>
      </c>
      <c r="B81" s="19">
        <f t="shared" si="5"/>
        <v>0</v>
      </c>
      <c r="C81" s="33">
        <v>0</v>
      </c>
    </row>
    <row r="82" spans="1:4" x14ac:dyDescent="0.3">
      <c r="A82" s="26" t="s">
        <v>64</v>
      </c>
      <c r="B82" s="40"/>
      <c r="C82" s="40"/>
      <c r="D82" s="43">
        <f>SUM(B83:B85)</f>
        <v>0</v>
      </c>
    </row>
    <row r="83" spans="1:4" x14ac:dyDescent="0.3">
      <c r="A83" t="s">
        <v>65</v>
      </c>
      <c r="B83" s="19">
        <f t="shared" si="5"/>
        <v>0</v>
      </c>
      <c r="C83" s="33">
        <v>0</v>
      </c>
    </row>
    <row r="84" spans="1:4" x14ac:dyDescent="0.3">
      <c r="A84" t="s">
        <v>66</v>
      </c>
      <c r="B84" s="19">
        <f t="shared" si="5"/>
        <v>0</v>
      </c>
      <c r="C84" s="33">
        <v>0</v>
      </c>
    </row>
    <row r="85" spans="1:4" x14ac:dyDescent="0.3">
      <c r="A85" t="s">
        <v>67</v>
      </c>
      <c r="B85" s="19">
        <f t="shared" si="5"/>
        <v>0</v>
      </c>
      <c r="C85" s="33">
        <v>0</v>
      </c>
    </row>
    <row r="86" spans="1:4" x14ac:dyDescent="0.3">
      <c r="A86" s="26" t="s">
        <v>68</v>
      </c>
      <c r="B86" s="40"/>
      <c r="C86" s="40"/>
      <c r="D86" s="43">
        <f>SUM(B87:B100)</f>
        <v>0</v>
      </c>
    </row>
    <row r="87" spans="1:4" x14ac:dyDescent="0.3">
      <c r="A87" t="s">
        <v>69</v>
      </c>
      <c r="B87" s="19">
        <f t="shared" si="5"/>
        <v>0</v>
      </c>
      <c r="C87" s="33">
        <v>0</v>
      </c>
    </row>
    <row r="88" spans="1:4" x14ac:dyDescent="0.3">
      <c r="A88" t="s">
        <v>88</v>
      </c>
      <c r="B88" s="19">
        <f t="shared" si="5"/>
        <v>0</v>
      </c>
      <c r="C88" s="33">
        <v>0</v>
      </c>
    </row>
    <row r="89" spans="1:4" x14ac:dyDescent="0.3">
      <c r="A89" t="s">
        <v>89</v>
      </c>
      <c r="B89" s="19">
        <f t="shared" si="5"/>
        <v>0</v>
      </c>
      <c r="C89" s="33">
        <v>0</v>
      </c>
    </row>
    <row r="90" spans="1:4" x14ac:dyDescent="0.3">
      <c r="A90" t="s">
        <v>70</v>
      </c>
      <c r="B90" s="19">
        <f t="shared" si="5"/>
        <v>0</v>
      </c>
      <c r="C90" s="33">
        <v>0</v>
      </c>
    </row>
    <row r="91" spans="1:4" x14ac:dyDescent="0.3">
      <c r="A91" t="s">
        <v>71</v>
      </c>
      <c r="B91" s="19">
        <f t="shared" ref="B91:B100" si="6">C91*12</f>
        <v>0</v>
      </c>
      <c r="C91" s="33">
        <v>0</v>
      </c>
    </row>
    <row r="92" spans="1:4" x14ac:dyDescent="0.3">
      <c r="A92" t="s">
        <v>72</v>
      </c>
      <c r="B92" s="19">
        <f t="shared" si="6"/>
        <v>0</v>
      </c>
      <c r="C92" s="33">
        <v>0</v>
      </c>
    </row>
    <row r="93" spans="1:4" x14ac:dyDescent="0.3">
      <c r="A93" t="s">
        <v>5</v>
      </c>
      <c r="B93" s="19">
        <f t="shared" si="6"/>
        <v>0</v>
      </c>
      <c r="C93" s="33">
        <v>0</v>
      </c>
    </row>
    <row r="94" spans="1:4" x14ac:dyDescent="0.3">
      <c r="A94" t="s">
        <v>73</v>
      </c>
      <c r="B94" s="19">
        <f t="shared" si="6"/>
        <v>0</v>
      </c>
      <c r="C94" s="33">
        <v>0</v>
      </c>
    </row>
    <row r="95" spans="1:4" x14ac:dyDescent="0.3">
      <c r="A95" t="s">
        <v>78</v>
      </c>
      <c r="B95" s="19">
        <f t="shared" si="6"/>
        <v>0</v>
      </c>
      <c r="C95" s="33">
        <v>0</v>
      </c>
    </row>
    <row r="96" spans="1:4" x14ac:dyDescent="0.3">
      <c r="A96" t="s">
        <v>74</v>
      </c>
      <c r="B96" s="19">
        <f t="shared" si="6"/>
        <v>0</v>
      </c>
      <c r="C96" s="33">
        <v>0</v>
      </c>
    </row>
    <row r="97" spans="1:3" x14ac:dyDescent="0.3">
      <c r="A97" t="s">
        <v>75</v>
      </c>
      <c r="B97" s="19">
        <f t="shared" si="6"/>
        <v>0</v>
      </c>
      <c r="C97" s="33">
        <v>0</v>
      </c>
    </row>
    <row r="98" spans="1:3" x14ac:dyDescent="0.3">
      <c r="A98" t="s">
        <v>92</v>
      </c>
      <c r="B98" s="19">
        <f t="shared" si="6"/>
        <v>0</v>
      </c>
      <c r="C98" s="33">
        <v>0</v>
      </c>
    </row>
    <row r="99" spans="1:3" x14ac:dyDescent="0.3">
      <c r="A99" t="s">
        <v>76</v>
      </c>
      <c r="B99" s="19">
        <f t="shared" si="6"/>
        <v>0</v>
      </c>
      <c r="C99" s="33">
        <v>0</v>
      </c>
    </row>
    <row r="100" spans="1:3" x14ac:dyDescent="0.3">
      <c r="A100" t="s">
        <v>77</v>
      </c>
      <c r="B100" s="19">
        <f t="shared" si="6"/>
        <v>0</v>
      </c>
      <c r="C100" s="33">
        <v>0</v>
      </c>
    </row>
    <row r="102" spans="1:3" x14ac:dyDescent="0.3">
      <c r="A102" t="s">
        <v>90</v>
      </c>
      <c r="B102" s="3">
        <f>SUM(B38:B100)</f>
        <v>0</v>
      </c>
    </row>
    <row r="103" spans="1:3" x14ac:dyDescent="0.3">
      <c r="A103" s="56" t="s">
        <v>79</v>
      </c>
      <c r="B103" s="44">
        <f>B25</f>
        <v>0</v>
      </c>
      <c r="C103" s="44">
        <f>C25</f>
        <v>0</v>
      </c>
    </row>
    <row r="104" spans="1:3" x14ac:dyDescent="0.3">
      <c r="A104" t="s">
        <v>80</v>
      </c>
      <c r="B104" s="44">
        <f>B103-B102</f>
        <v>0</v>
      </c>
      <c r="C104" s="44">
        <f>C103-C102</f>
        <v>0</v>
      </c>
    </row>
  </sheetData>
  <mergeCells count="4">
    <mergeCell ref="A1:B1"/>
    <mergeCell ref="A7:C7"/>
    <mergeCell ref="A8:C8"/>
    <mergeCell ref="A16:C1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carlos.icazatti7@gmail.com</dc:creator>
  <cp:lastModifiedBy>ahernandezfae@gmail.com</cp:lastModifiedBy>
  <dcterms:created xsi:type="dcterms:W3CDTF">2019-02-05T18:34:27Z</dcterms:created>
  <dcterms:modified xsi:type="dcterms:W3CDTF">2021-05-06T23:28:53Z</dcterms:modified>
</cp:coreProperties>
</file>